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1"/>
  </bookViews>
  <sheets>
    <sheet name="Lot N°07 Page de garde" sheetId="2" r:id="rId1"/>
    <sheet name="Lot N°07 CARRELAGES - FAIENCES" sheetId="3" r:id="rId2"/>
    <sheet name="Feuil1" sheetId="1" r:id="rId3"/>
  </sheets>
  <definedNames>
    <definedName name="_xlnm.Print_Titles" localSheetId="1">'Lot N°07 CARRELAGES - FAIENCES'!$1:$1</definedName>
    <definedName name="_xlnm.Print_Area" localSheetId="1">'Lot N°07 CARRELAGES - FAIENCES'!$A$1:$F$50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F48" i="3"/>
  <c r="F47" i="3"/>
  <c r="B48" i="3"/>
  <c r="F43" i="3"/>
  <c r="F41" i="3"/>
  <c r="F39" i="3"/>
  <c r="F37" i="3"/>
  <c r="F36" i="3"/>
  <c r="F35" i="3"/>
  <c r="F34" i="3"/>
  <c r="F33" i="3"/>
  <c r="F28" i="3"/>
  <c r="F25" i="3"/>
  <c r="F22" i="3"/>
  <c r="F20" i="3"/>
  <c r="F17" i="3"/>
  <c r="F15" i="3"/>
  <c r="F13" i="3"/>
  <c r="F12" i="3"/>
  <c r="F11" i="3"/>
  <c r="F9" i="3"/>
  <c r="F7" i="3"/>
  <c r="F6" i="3"/>
</calcChain>
</file>

<file path=xl/sharedStrings.xml><?xml version="1.0" encoding="utf-8"?>
<sst xmlns="http://schemas.openxmlformats.org/spreadsheetml/2006/main" count="151" uniqueCount="107">
  <si>
    <t>U</t>
  </si>
  <si>
    <t>Quantité</t>
  </si>
  <si>
    <t>Prix HT en €</t>
  </si>
  <si>
    <t>Total Ht en €</t>
  </si>
  <si>
    <t>CH2</t>
  </si>
  <si>
    <t>B</t>
  </si>
  <si>
    <t>CARRELAGES - FAIENCES</t>
  </si>
  <si>
    <t>CH3</t>
  </si>
  <si>
    <t>2</t>
  </si>
  <si>
    <t>PREPARATION DES SUPPORTS</t>
  </si>
  <si>
    <t>CH4</t>
  </si>
  <si>
    <t>2.1</t>
  </si>
  <si>
    <t>Préparation des supports</t>
  </si>
  <si>
    <t xml:space="preserve">2.1 1 </t>
  </si>
  <si>
    <t xml:space="preserve">forf </t>
  </si>
  <si>
    <t>ART</t>
  </si>
  <si>
    <t>002-B394</t>
  </si>
  <si>
    <t>Vérification des carreaux existants</t>
  </si>
  <si>
    <t xml:space="preserve">2.1 2 </t>
  </si>
  <si>
    <t xml:space="preserve">m2   </t>
  </si>
  <si>
    <t>000-G234</t>
  </si>
  <si>
    <t>Primaire d'accroche sur carrelages</t>
  </si>
  <si>
    <t>2.2</t>
  </si>
  <si>
    <t>Ragréage</t>
  </si>
  <si>
    <t xml:space="preserve">2.2 1 </t>
  </si>
  <si>
    <t>000-G221</t>
  </si>
  <si>
    <t>Ragréage autolissant P3</t>
  </si>
  <si>
    <t>2.3</t>
  </si>
  <si>
    <t>Etanchéité</t>
  </si>
  <si>
    <t xml:space="preserve">2.3 1 </t>
  </si>
  <si>
    <t xml:space="preserve">m²   </t>
  </si>
  <si>
    <t>001-A227</t>
  </si>
  <si>
    <t>Systeme d'etanchéité liquide sous carrelage (sols) en enduit bi-composant hydraulique souple</t>
  </si>
  <si>
    <t xml:space="preserve">2.3 2 </t>
  </si>
  <si>
    <t>000-E666</t>
  </si>
  <si>
    <t>Etanchéité sous carrelage (murs)</t>
  </si>
  <si>
    <t xml:space="preserve">2.3 3 </t>
  </si>
  <si>
    <t xml:space="preserve">ml   </t>
  </si>
  <si>
    <t>000-F288</t>
  </si>
  <si>
    <t>Enduit d'etanchéité en plinthe hauteur 40 cm.</t>
  </si>
  <si>
    <t>3</t>
  </si>
  <si>
    <t>CARRELAGE AU SOL</t>
  </si>
  <si>
    <t xml:space="preserve">3 1 </t>
  </si>
  <si>
    <t>002-B391</t>
  </si>
  <si>
    <t>Carrelages grès cérame Emaillé Pressé - Dimensions 30x30cm</t>
  </si>
  <si>
    <t>Pose collée</t>
  </si>
  <si>
    <t xml:space="preserve">3 2 </t>
  </si>
  <si>
    <t>002-B392</t>
  </si>
  <si>
    <t>Carrelages grès cérame Emaillé Pressé - Dimensions 30x60cm</t>
  </si>
  <si>
    <t>4</t>
  </si>
  <si>
    <t>PLINTHES CARRELAGES</t>
  </si>
  <si>
    <t xml:space="preserve">4 1 </t>
  </si>
  <si>
    <t>002-B399</t>
  </si>
  <si>
    <t>Plinthes à talon carrelages en grès cerame emaillé préssé - Dimensions 10x20cm</t>
  </si>
  <si>
    <t>5</t>
  </si>
  <si>
    <t>REVETEMENTS MURAUX</t>
  </si>
  <si>
    <t xml:space="preserve">5 1 </t>
  </si>
  <si>
    <t>002-B396</t>
  </si>
  <si>
    <t>Carrelage muraux  grés cérame pressé non émaillé</t>
  </si>
  <si>
    <t>Dimensions 30x60cm</t>
  </si>
  <si>
    <t xml:space="preserve">5 2 </t>
  </si>
  <si>
    <t>002-B397</t>
  </si>
  <si>
    <t>Faïences murales émaillées</t>
  </si>
  <si>
    <t>Dimensions 25x40cm</t>
  </si>
  <si>
    <t xml:space="preserve">5 3 </t>
  </si>
  <si>
    <t>002-B398</t>
  </si>
  <si>
    <t>Dimensions 20x20cm</t>
  </si>
  <si>
    <t>6</t>
  </si>
  <si>
    <t>OUVRAGES DE FINITIONS</t>
  </si>
  <si>
    <t>6.1</t>
  </si>
  <si>
    <t>Finitions</t>
  </si>
  <si>
    <t xml:space="preserve">6.1 1 </t>
  </si>
  <si>
    <t xml:space="preserve">u    </t>
  </si>
  <si>
    <t>000-E145</t>
  </si>
  <si>
    <t>Pose des siphons et caniveaux</t>
  </si>
  <si>
    <t xml:space="preserve">6.1 2 </t>
  </si>
  <si>
    <t>002-B318</t>
  </si>
  <si>
    <t>Cornières de protection d'angles saillants en inox</t>
  </si>
  <si>
    <t xml:space="preserve">6.1 3 </t>
  </si>
  <si>
    <t>002-B511</t>
  </si>
  <si>
    <t>Baguette de finition</t>
  </si>
  <si>
    <t xml:space="preserve">6.1 4 </t>
  </si>
  <si>
    <t>002-B393</t>
  </si>
  <si>
    <t>Joint dilatation</t>
  </si>
  <si>
    <t xml:space="preserve">6.1 5 </t>
  </si>
  <si>
    <t>002-B400</t>
  </si>
  <si>
    <t>Tampon de visite à carreler étanche</t>
  </si>
  <si>
    <t>Dimensions 50x50cm</t>
  </si>
  <si>
    <t xml:space="preserve">6.1 6 </t>
  </si>
  <si>
    <t xml:space="preserve">U    </t>
  </si>
  <si>
    <t>002-B512</t>
  </si>
  <si>
    <t>Socles à carrelés</t>
  </si>
  <si>
    <t>6.2</t>
  </si>
  <si>
    <t>Equipements</t>
  </si>
  <si>
    <t xml:space="preserve">6.2 1 </t>
  </si>
  <si>
    <t>002-B395</t>
  </si>
  <si>
    <t xml:space="preserve">Tapis de propreté </t>
  </si>
  <si>
    <t>Dimensions 1550x600</t>
  </si>
  <si>
    <t xml:space="preserve">6.2 2 </t>
  </si>
  <si>
    <t>000-A300</t>
  </si>
  <si>
    <t>Dimensions 1800x1310</t>
  </si>
  <si>
    <t>TOTHT</t>
  </si>
  <si>
    <t>Montant HT du Lot N°07 CARRELAGES - FAIENCES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</si>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</sst>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3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3" borderId="0" xfId="11" applyBorder="1">
      <alignment horizontal="left" vertical="top" wrapText="1"/>
    </xf>
    <xf numFmtId="49" fontId="4" fillId="3" borderId="0" xfId="15" applyBorder="1">
      <alignment horizontal="left" vertical="top" wrapText="1"/>
    </xf>
    <xf numFmtId="49" fontId="2" fillId="2" borderId="0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right" vertical="top"/>
    </xf>
    <xf numFmtId="0" fontId="0" fillId="2" borderId="13" xfId="0" applyFill="1" applyBorder="1" applyAlignment="1" applyProtection="1">
      <alignment horizontal="right" vertical="top"/>
    </xf>
    <xf numFmtId="0" fontId="2" fillId="4" borderId="4" xfId="2" applyFont="1" applyFill="1" applyBorder="1">
      <alignment horizontal="left" vertical="top" wrapText="1"/>
    </xf>
    <xf numFmtId="0" fontId="2" fillId="3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49" fontId="2" fillId="2" borderId="9" xfId="0" applyNumberFormat="1" applyFont="1" applyFill="1" applyBorder="1" applyProtection="1">
      <alignment vertical="top"/>
    </xf>
    <xf numFmtId="49" fontId="2" fillId="2" borderId="10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91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07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92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93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94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95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N°07 CARRELAGES - FAIENCES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96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97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98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99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100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10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102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1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104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105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4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4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5" t="s">
        <v>8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5" t="s">
        <v>11</v>
      </c>
      <c r="B5" s="18" t="s">
        <v>12</v>
      </c>
      <c r="C5" s="10"/>
      <c r="D5" s="12"/>
      <c r="E5" s="12"/>
      <c r="F5" s="11"/>
      <c r="ZY5" s="1" t="s">
        <v>10</v>
      </c>
      <c r="ZZ5" s="2"/>
    </row>
    <row r="6" spans="1:702" x14ac:dyDescent="0.25">
      <c r="A6" s="26" t="s">
        <v>13</v>
      </c>
      <c r="B6" s="19" t="s">
        <v>17</v>
      </c>
      <c r="C6" s="10" t="s">
        <v>14</v>
      </c>
      <c r="D6" s="13">
        <v>1</v>
      </c>
      <c r="E6" s="15"/>
      <c r="F6" s="14">
        <f>ROUND(D6*E6,2)</f>
        <v>0</v>
      </c>
      <c r="ZY6" s="1" t="s">
        <v>15</v>
      </c>
      <c r="ZZ6" s="2" t="s">
        <v>16</v>
      </c>
    </row>
    <row r="7" spans="1:702" x14ac:dyDescent="0.25">
      <c r="A7" s="26" t="s">
        <v>18</v>
      </c>
      <c r="B7" s="19" t="s">
        <v>21</v>
      </c>
      <c r="C7" s="10" t="s">
        <v>19</v>
      </c>
      <c r="D7" s="13">
        <v>54.21</v>
      </c>
      <c r="E7" s="15"/>
      <c r="F7" s="14">
        <f>ROUND(D7*E7,2)</f>
        <v>0</v>
      </c>
      <c r="ZY7" s="1" t="s">
        <v>15</v>
      </c>
      <c r="ZZ7" s="2" t="s">
        <v>20</v>
      </c>
    </row>
    <row r="8" spans="1:702" x14ac:dyDescent="0.25">
      <c r="A8" s="25" t="s">
        <v>22</v>
      </c>
      <c r="B8" s="18" t="s">
        <v>23</v>
      </c>
      <c r="C8" s="10"/>
      <c r="D8" s="12"/>
      <c r="E8" s="12"/>
      <c r="F8" s="11"/>
      <c r="ZY8" s="1" t="s">
        <v>10</v>
      </c>
      <c r="ZZ8" s="2"/>
    </row>
    <row r="9" spans="1:702" x14ac:dyDescent="0.25">
      <c r="A9" s="26" t="s">
        <v>24</v>
      </c>
      <c r="B9" s="19" t="s">
        <v>26</v>
      </c>
      <c r="C9" s="10" t="s">
        <v>19</v>
      </c>
      <c r="D9" s="13">
        <v>225.87</v>
      </c>
      <c r="E9" s="15"/>
      <c r="F9" s="14">
        <f>ROUND(D9*E9,2)</f>
        <v>0</v>
      </c>
      <c r="ZY9" s="1" t="s">
        <v>15</v>
      </c>
      <c r="ZZ9" s="2" t="s">
        <v>25</v>
      </c>
    </row>
    <row r="10" spans="1:702" x14ac:dyDescent="0.25">
      <c r="A10" s="25" t="s">
        <v>27</v>
      </c>
      <c r="B10" s="18" t="s">
        <v>28</v>
      </c>
      <c r="C10" s="10"/>
      <c r="D10" s="12"/>
      <c r="E10" s="12"/>
      <c r="F10" s="11"/>
      <c r="ZY10" s="1" t="s">
        <v>10</v>
      </c>
      <c r="ZZ10" s="2"/>
    </row>
    <row r="11" spans="1:702" ht="25.5" x14ac:dyDescent="0.25">
      <c r="A11" s="26" t="s">
        <v>29</v>
      </c>
      <c r="B11" s="19" t="s">
        <v>32</v>
      </c>
      <c r="C11" s="10" t="s">
        <v>30</v>
      </c>
      <c r="D11" s="13">
        <v>44.17</v>
      </c>
      <c r="E11" s="15"/>
      <c r="F11" s="14">
        <f>ROUND(D11*E11,2)</f>
        <v>0</v>
      </c>
      <c r="ZY11" s="1" t="s">
        <v>15</v>
      </c>
      <c r="ZZ11" s="2" t="s">
        <v>31</v>
      </c>
    </row>
    <row r="12" spans="1:702" x14ac:dyDescent="0.25">
      <c r="A12" s="26" t="s">
        <v>33</v>
      </c>
      <c r="B12" s="19" t="s">
        <v>35</v>
      </c>
      <c r="C12" s="10" t="s">
        <v>19</v>
      </c>
      <c r="D12" s="13">
        <v>20.010000000000002</v>
      </c>
      <c r="E12" s="15"/>
      <c r="F12" s="14">
        <f>ROUND(D12*E12,2)</f>
        <v>0</v>
      </c>
      <c r="ZY12" s="1" t="s">
        <v>15</v>
      </c>
      <c r="ZZ12" s="2" t="s">
        <v>34</v>
      </c>
    </row>
    <row r="13" spans="1:702" x14ac:dyDescent="0.25">
      <c r="A13" s="26" t="s">
        <v>36</v>
      </c>
      <c r="B13" s="19" t="s">
        <v>39</v>
      </c>
      <c r="C13" s="10" t="s">
        <v>37</v>
      </c>
      <c r="D13" s="13">
        <v>78.819999999999993</v>
      </c>
      <c r="E13" s="15"/>
      <c r="F13" s="14">
        <f>ROUND(D13*E13,2)</f>
        <v>0</v>
      </c>
      <c r="ZY13" s="1" t="s">
        <v>15</v>
      </c>
      <c r="ZZ13" s="2" t="s">
        <v>38</v>
      </c>
    </row>
    <row r="14" spans="1:702" x14ac:dyDescent="0.25">
      <c r="A14" s="25" t="s">
        <v>40</v>
      </c>
      <c r="B14" s="17" t="s">
        <v>41</v>
      </c>
      <c r="C14" s="10"/>
      <c r="D14" s="12"/>
      <c r="E14" s="12"/>
      <c r="F14" s="11"/>
      <c r="ZY14" s="1" t="s">
        <v>7</v>
      </c>
      <c r="ZZ14" s="2"/>
    </row>
    <row r="15" spans="1:702" ht="25.5" x14ac:dyDescent="0.25">
      <c r="A15" s="26" t="s">
        <v>42</v>
      </c>
      <c r="B15" s="19" t="s">
        <v>44</v>
      </c>
      <c r="C15" s="10" t="s">
        <v>19</v>
      </c>
      <c r="D15" s="13">
        <v>94.58</v>
      </c>
      <c r="E15" s="15"/>
      <c r="F15" s="14">
        <f>ROUND(D15*E15,2)</f>
        <v>0</v>
      </c>
      <c r="ZY15" s="1" t="s">
        <v>15</v>
      </c>
      <c r="ZZ15" s="2" t="s">
        <v>43</v>
      </c>
    </row>
    <row r="16" spans="1:702" x14ac:dyDescent="0.25">
      <c r="A16" s="27"/>
      <c r="B16" s="19" t="s">
        <v>45</v>
      </c>
      <c r="C16" s="10"/>
      <c r="D16" s="12"/>
      <c r="E16" s="12"/>
      <c r="F16" s="11"/>
    </row>
    <row r="17" spans="1:702" ht="25.5" x14ac:dyDescent="0.25">
      <c r="A17" s="26" t="s">
        <v>46</v>
      </c>
      <c r="B17" s="19" t="s">
        <v>48</v>
      </c>
      <c r="C17" s="10" t="s">
        <v>19</v>
      </c>
      <c r="D17" s="13">
        <v>103.34</v>
      </c>
      <c r="E17" s="15"/>
      <c r="F17" s="14">
        <f>ROUND(D17*E17,2)</f>
        <v>0</v>
      </c>
      <c r="ZY17" s="1" t="s">
        <v>15</v>
      </c>
      <c r="ZZ17" s="2" t="s">
        <v>47</v>
      </c>
    </row>
    <row r="18" spans="1:702" x14ac:dyDescent="0.25">
      <c r="A18" s="27"/>
      <c r="B18" s="19" t="s">
        <v>45</v>
      </c>
      <c r="C18" s="10"/>
      <c r="D18" s="12"/>
      <c r="E18" s="12"/>
      <c r="F18" s="11"/>
    </row>
    <row r="19" spans="1:702" x14ac:dyDescent="0.25">
      <c r="A19" s="25" t="s">
        <v>49</v>
      </c>
      <c r="B19" s="17" t="s">
        <v>50</v>
      </c>
      <c r="C19" s="10"/>
      <c r="D19" s="12"/>
      <c r="E19" s="12"/>
      <c r="F19" s="11"/>
      <c r="ZY19" s="1" t="s">
        <v>7</v>
      </c>
      <c r="ZZ19" s="2"/>
    </row>
    <row r="20" spans="1:702" ht="25.5" x14ac:dyDescent="0.25">
      <c r="A20" s="26" t="s">
        <v>51</v>
      </c>
      <c r="B20" s="19" t="s">
        <v>53</v>
      </c>
      <c r="C20" s="10" t="s">
        <v>37</v>
      </c>
      <c r="D20" s="13">
        <v>84.05</v>
      </c>
      <c r="E20" s="15"/>
      <c r="F20" s="14">
        <f>ROUND(D20*E20,2)</f>
        <v>0</v>
      </c>
      <c r="ZY20" s="1" t="s">
        <v>15</v>
      </c>
      <c r="ZZ20" s="2" t="s">
        <v>52</v>
      </c>
    </row>
    <row r="21" spans="1:702" x14ac:dyDescent="0.25">
      <c r="A21" s="25" t="s">
        <v>54</v>
      </c>
      <c r="B21" s="17" t="s">
        <v>55</v>
      </c>
      <c r="C21" s="10"/>
      <c r="D21" s="12"/>
      <c r="E21" s="12"/>
      <c r="F21" s="11"/>
      <c r="ZY21" s="1" t="s">
        <v>7</v>
      </c>
      <c r="ZZ21" s="2"/>
    </row>
    <row r="22" spans="1:702" x14ac:dyDescent="0.25">
      <c r="A22" s="26" t="s">
        <v>56</v>
      </c>
      <c r="B22" s="19" t="s">
        <v>58</v>
      </c>
      <c r="C22" s="10" t="s">
        <v>19</v>
      </c>
      <c r="D22" s="13">
        <v>25.63</v>
      </c>
      <c r="E22" s="15"/>
      <c r="F22" s="14">
        <f>ROUND(D22*E22,2)</f>
        <v>0</v>
      </c>
      <c r="ZY22" s="1" t="s">
        <v>15</v>
      </c>
      <c r="ZZ22" s="2" t="s">
        <v>57</v>
      </c>
    </row>
    <row r="23" spans="1:702" x14ac:dyDescent="0.25">
      <c r="A23" s="27"/>
      <c r="B23" s="19" t="s">
        <v>59</v>
      </c>
      <c r="C23" s="10"/>
      <c r="D23" s="12"/>
      <c r="E23" s="12"/>
      <c r="F23" s="11"/>
    </row>
    <row r="24" spans="1:702" x14ac:dyDescent="0.25">
      <c r="A24" s="27"/>
      <c r="B24" s="19"/>
      <c r="C24" s="10"/>
      <c r="D24" s="12"/>
      <c r="E24" s="12"/>
      <c r="F24" s="11"/>
    </row>
    <row r="25" spans="1:702" x14ac:dyDescent="0.25">
      <c r="A25" s="26" t="s">
        <v>60</v>
      </c>
      <c r="B25" s="19" t="s">
        <v>62</v>
      </c>
      <c r="C25" s="10" t="s">
        <v>19</v>
      </c>
      <c r="D25" s="13">
        <v>211.75</v>
      </c>
      <c r="E25" s="15"/>
      <c r="F25" s="14">
        <f>ROUND(D25*E25,2)</f>
        <v>0</v>
      </c>
      <c r="ZY25" s="1" t="s">
        <v>15</v>
      </c>
      <c r="ZZ25" s="2" t="s">
        <v>61</v>
      </c>
    </row>
    <row r="26" spans="1:702" x14ac:dyDescent="0.25">
      <c r="A26" s="27"/>
      <c r="B26" s="19" t="s">
        <v>63</v>
      </c>
      <c r="C26" s="10"/>
      <c r="D26" s="12"/>
      <c r="E26" s="12"/>
      <c r="F26" s="11"/>
    </row>
    <row r="27" spans="1:702" x14ac:dyDescent="0.25">
      <c r="A27" s="27"/>
      <c r="B27" s="19"/>
      <c r="C27" s="10"/>
      <c r="D27" s="12"/>
      <c r="E27" s="12"/>
      <c r="F27" s="11"/>
    </row>
    <row r="28" spans="1:702" x14ac:dyDescent="0.25">
      <c r="A28" s="26" t="s">
        <v>64</v>
      </c>
      <c r="B28" s="19" t="s">
        <v>62</v>
      </c>
      <c r="C28" s="10" t="s">
        <v>19</v>
      </c>
      <c r="D28" s="13">
        <v>71.03</v>
      </c>
      <c r="E28" s="15"/>
      <c r="F28" s="14">
        <f>ROUND(D28*E28,2)</f>
        <v>0</v>
      </c>
      <c r="ZY28" s="1" t="s">
        <v>15</v>
      </c>
      <c r="ZZ28" s="2" t="s">
        <v>65</v>
      </c>
    </row>
    <row r="29" spans="1:702" x14ac:dyDescent="0.25">
      <c r="A29" s="27"/>
      <c r="B29" s="19" t="s">
        <v>66</v>
      </c>
      <c r="C29" s="10"/>
      <c r="D29" s="12"/>
      <c r="E29" s="12"/>
      <c r="F29" s="11"/>
    </row>
    <row r="30" spans="1:702" x14ac:dyDescent="0.25">
      <c r="A30" s="27"/>
      <c r="B30" s="19"/>
      <c r="C30" s="10"/>
      <c r="D30" s="12"/>
      <c r="E30" s="12"/>
      <c r="F30" s="11"/>
    </row>
    <row r="31" spans="1:702" x14ac:dyDescent="0.25">
      <c r="A31" s="25" t="s">
        <v>67</v>
      </c>
      <c r="B31" s="17" t="s">
        <v>68</v>
      </c>
      <c r="C31" s="10"/>
      <c r="D31" s="12"/>
      <c r="E31" s="12"/>
      <c r="F31" s="11"/>
      <c r="ZY31" s="1" t="s">
        <v>7</v>
      </c>
      <c r="ZZ31" s="2"/>
    </row>
    <row r="32" spans="1:702" x14ac:dyDescent="0.25">
      <c r="A32" s="25" t="s">
        <v>69</v>
      </c>
      <c r="B32" s="18" t="s">
        <v>70</v>
      </c>
      <c r="C32" s="10"/>
      <c r="D32" s="12"/>
      <c r="E32" s="12"/>
      <c r="F32" s="11"/>
      <c r="ZY32" s="1" t="s">
        <v>10</v>
      </c>
      <c r="ZZ32" s="2"/>
    </row>
    <row r="33" spans="1:702" x14ac:dyDescent="0.25">
      <c r="A33" s="26" t="s">
        <v>71</v>
      </c>
      <c r="B33" s="19" t="s">
        <v>74</v>
      </c>
      <c r="C33" s="10" t="s">
        <v>72</v>
      </c>
      <c r="D33" s="13">
        <v>9</v>
      </c>
      <c r="E33" s="15"/>
      <c r="F33" s="14">
        <f>ROUND(D33*E33,2)</f>
        <v>0</v>
      </c>
      <c r="ZY33" s="1" t="s">
        <v>15</v>
      </c>
      <c r="ZZ33" s="2" t="s">
        <v>73</v>
      </c>
    </row>
    <row r="34" spans="1:702" x14ac:dyDescent="0.25">
      <c r="A34" s="26" t="s">
        <v>75</v>
      </c>
      <c r="B34" s="19" t="s">
        <v>77</v>
      </c>
      <c r="C34" s="10" t="s">
        <v>37</v>
      </c>
      <c r="D34" s="13">
        <v>40</v>
      </c>
      <c r="E34" s="15"/>
      <c r="F34" s="14">
        <f>ROUND(D34*E34,2)</f>
        <v>0</v>
      </c>
      <c r="ZY34" s="1" t="s">
        <v>15</v>
      </c>
      <c r="ZZ34" s="2" t="s">
        <v>76</v>
      </c>
    </row>
    <row r="35" spans="1:702" x14ac:dyDescent="0.25">
      <c r="A35" s="26" t="s">
        <v>78</v>
      </c>
      <c r="B35" s="19" t="s">
        <v>80</v>
      </c>
      <c r="C35" s="10" t="s">
        <v>37</v>
      </c>
      <c r="D35" s="13">
        <v>64.52</v>
      </c>
      <c r="E35" s="15"/>
      <c r="F35" s="14">
        <f>ROUND(D35*E35,2)</f>
        <v>0</v>
      </c>
      <c r="ZY35" s="1" t="s">
        <v>15</v>
      </c>
      <c r="ZZ35" s="2" t="s">
        <v>79</v>
      </c>
    </row>
    <row r="36" spans="1:702" x14ac:dyDescent="0.25">
      <c r="A36" s="26" t="s">
        <v>81</v>
      </c>
      <c r="B36" s="19" t="s">
        <v>83</v>
      </c>
      <c r="C36" s="10" t="s">
        <v>37</v>
      </c>
      <c r="D36" s="13">
        <v>39.72</v>
      </c>
      <c r="E36" s="15"/>
      <c r="F36" s="14">
        <f>ROUND(D36*E36,2)</f>
        <v>0</v>
      </c>
      <c r="ZY36" s="1" t="s">
        <v>15</v>
      </c>
      <c r="ZZ36" s="2" t="s">
        <v>82</v>
      </c>
    </row>
    <row r="37" spans="1:702" x14ac:dyDescent="0.25">
      <c r="A37" s="26" t="s">
        <v>84</v>
      </c>
      <c r="B37" s="19" t="s">
        <v>86</v>
      </c>
      <c r="C37" s="10" t="s">
        <v>72</v>
      </c>
      <c r="D37" s="13">
        <v>3</v>
      </c>
      <c r="E37" s="15"/>
      <c r="F37" s="14">
        <f>ROUND(D37*E37,2)</f>
        <v>0</v>
      </c>
      <c r="ZY37" s="1" t="s">
        <v>15</v>
      </c>
      <c r="ZZ37" s="2" t="s">
        <v>85</v>
      </c>
    </row>
    <row r="38" spans="1:702" x14ac:dyDescent="0.25">
      <c r="A38" s="27"/>
      <c r="B38" s="19" t="s">
        <v>87</v>
      </c>
      <c r="C38" s="10"/>
      <c r="D38" s="12"/>
      <c r="E38" s="12"/>
      <c r="F38" s="11"/>
    </row>
    <row r="39" spans="1:702" x14ac:dyDescent="0.25">
      <c r="A39" s="26" t="s">
        <v>88</v>
      </c>
      <c r="B39" s="19" t="s">
        <v>91</v>
      </c>
      <c r="C39" s="10" t="s">
        <v>89</v>
      </c>
      <c r="D39" s="13">
        <v>5</v>
      </c>
      <c r="E39" s="15"/>
      <c r="F39" s="14">
        <f>ROUND(D39*E39,2)</f>
        <v>0</v>
      </c>
      <c r="ZY39" s="1" t="s">
        <v>15</v>
      </c>
      <c r="ZZ39" s="2" t="s">
        <v>90</v>
      </c>
    </row>
    <row r="40" spans="1:702" x14ac:dyDescent="0.25">
      <c r="A40" s="25" t="s">
        <v>92</v>
      </c>
      <c r="B40" s="18" t="s">
        <v>93</v>
      </c>
      <c r="C40" s="10"/>
      <c r="D40" s="12"/>
      <c r="E40" s="12"/>
      <c r="F40" s="11"/>
      <c r="ZY40" s="1" t="s">
        <v>10</v>
      </c>
      <c r="ZZ40" s="2"/>
    </row>
    <row r="41" spans="1:702" x14ac:dyDescent="0.25">
      <c r="A41" s="26" t="s">
        <v>94</v>
      </c>
      <c r="B41" s="19" t="s">
        <v>96</v>
      </c>
      <c r="C41" s="10" t="s">
        <v>72</v>
      </c>
      <c r="D41" s="13">
        <v>1</v>
      </c>
      <c r="E41" s="15"/>
      <c r="F41" s="14">
        <f>ROUND(D41*E41,2)</f>
        <v>0</v>
      </c>
      <c r="ZY41" s="1" t="s">
        <v>15</v>
      </c>
      <c r="ZZ41" s="2" t="s">
        <v>95</v>
      </c>
    </row>
    <row r="42" spans="1:702" x14ac:dyDescent="0.25">
      <c r="A42" s="27"/>
      <c r="B42" s="19" t="s">
        <v>97</v>
      </c>
      <c r="C42" s="10"/>
      <c r="D42" s="12"/>
      <c r="E42" s="12"/>
      <c r="F42" s="11"/>
    </row>
    <row r="43" spans="1:702" x14ac:dyDescent="0.25">
      <c r="A43" s="26" t="s">
        <v>98</v>
      </c>
      <c r="B43" s="19" t="s">
        <v>96</v>
      </c>
      <c r="C43" s="10" t="s">
        <v>72</v>
      </c>
      <c r="D43" s="13">
        <v>1</v>
      </c>
      <c r="E43" s="15"/>
      <c r="F43" s="14">
        <f>ROUND(D43*E43,2)</f>
        <v>0</v>
      </c>
      <c r="ZY43" s="1" t="s">
        <v>15</v>
      </c>
      <c r="ZZ43" s="2" t="s">
        <v>99</v>
      </c>
    </row>
    <row r="44" spans="1:702" x14ac:dyDescent="0.25">
      <c r="A44" s="27"/>
      <c r="B44" s="19" t="s">
        <v>100</v>
      </c>
      <c r="C44" s="10"/>
      <c r="D44" s="12"/>
      <c r="E44" s="12"/>
      <c r="F44" s="11"/>
    </row>
    <row r="45" spans="1:702" x14ac:dyDescent="0.25">
      <c r="A45" s="28"/>
      <c r="B45" s="20"/>
      <c r="C45" s="21"/>
      <c r="D45" s="22"/>
      <c r="E45" s="22"/>
      <c r="F45" s="23"/>
    </row>
    <row r="47" spans="1:702" x14ac:dyDescent="0.25">
      <c r="B47" s="29" t="s">
        <v>102</v>
      </c>
      <c r="F47" s="32">
        <f>SUBTOTAL(109,F2:F45)</f>
        <v>0</v>
      </c>
      <c r="ZY47" s="1" t="s">
        <v>101</v>
      </c>
    </row>
    <row r="48" spans="1:702" x14ac:dyDescent="0.25">
      <c r="A48" s="30" t="s">
        <v>104</v>
      </c>
      <c r="B48" s="31" t="str">
        <f>CONCATENATE("TVA (",A48,"%)")</f>
        <v>TVA (20%)</v>
      </c>
      <c r="F48" s="32">
        <f>(F47*A48)/100</f>
        <v>0</v>
      </c>
      <c r="ZY48" s="1" t="s">
        <v>103</v>
      </c>
    </row>
    <row r="49" spans="2:701" x14ac:dyDescent="0.25">
      <c r="B49" s="29" t="s">
        <v>106</v>
      </c>
      <c r="F49" s="32">
        <f>F47+F48</f>
        <v>0</v>
      </c>
      <c r="ZY49" s="1" t="s">
        <v>105</v>
      </c>
    </row>
  </sheetData>
  <sheetProtection algorithmName="SHA-512" hashValue="Z3fNGPo2B09TQR5zwgSNHHXdBcgYplxB2h2nYcNaQp6SFwKsOtYpEgp5EsvTDbzkEKI2Itcbnz3gZPLSgH7n/A==" saltValue="w4Ih3En2y3nJtXtD8rsetw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N°07 Page de garde</vt:lpstr>
      <vt:lpstr>Lot N°07 CARRELAGES - FAIENCES</vt:lpstr>
      <vt:lpstr>Feuil1</vt:lpstr>
      <vt:lpstr>'Lot N°07 CARRELAGES - FAIENCES'!Impression_des_titres</vt:lpstr>
      <vt:lpstr>'Lot N°07 CARRELAGES - FAIENCES'!Zone_d_impression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2017-12-21T14:56:09Z</dcterms:created>
  <dcterms:modified xsi:type="dcterms:W3CDTF">2017-12-21T14:56:30Z</dcterms:modified>
</cp:coreProperties>
</file>